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<sst xmlns="http://schemas.openxmlformats.org/spreadsheetml/2006/main" count="165" uniqueCount="75">
  <si>
    <t>附件：</t>
  </si>
  <si>
    <t>2021年“两节”期间区级增产增效奖励资金安排表</t>
  </si>
  <si>
    <t>序号</t>
  </si>
  <si>
    <t>企业名称</t>
  </si>
  <si>
    <t>组织机构
代码</t>
  </si>
  <si>
    <t>用电户号</t>
  </si>
  <si>
    <t>一季度
工业总产值</t>
  </si>
  <si>
    <t>一季度
产值增速</t>
  </si>
  <si>
    <t>一季度
电量增速</t>
  </si>
  <si>
    <t>一季度
用电增量
（万千瓦时）</t>
  </si>
  <si>
    <t>工业总产值（万元，%）</t>
  </si>
  <si>
    <t>用电量（万千瓦时，%）</t>
  </si>
  <si>
    <t>奖励
金额
（万元）</t>
  </si>
  <si>
    <t>所属
镇街</t>
  </si>
  <si>
    <t>2021年
1-3月</t>
  </si>
  <si>
    <t>2020年
1-3月</t>
  </si>
  <si>
    <t>现价
比增</t>
  </si>
  <si>
    <t>增量</t>
  </si>
  <si>
    <t>比增</t>
  </si>
  <si>
    <t>福建恒而达新材料股份有限公司</t>
  </si>
  <si>
    <t>7509935000
7626364992</t>
  </si>
  <si>
    <t>3000万元以上</t>
  </si>
  <si>
    <t>10%及以上</t>
  </si>
  <si>
    <t>5%及以上</t>
  </si>
  <si>
    <t>新度</t>
  </si>
  <si>
    <t>福建省莆田富邦实业有限公司</t>
  </si>
  <si>
    <t>MA2YCL1L2</t>
  </si>
  <si>
    <t>0731196071</t>
  </si>
  <si>
    <t>黄石园区</t>
  </si>
  <si>
    <t>祥恒（莆田）包装有限公司</t>
  </si>
  <si>
    <t>莆田市百合鞋业有限公司</t>
  </si>
  <si>
    <t>三棵树涂料股份有限公司</t>
  </si>
  <si>
    <t>0731146134
0714001045</t>
  </si>
  <si>
    <t>西天尾</t>
  </si>
  <si>
    <t>莆田市特嘉冶金机械有限公司</t>
  </si>
  <si>
    <t>0731167043</t>
  </si>
  <si>
    <t>莆田市鑫龙鞋业有限公司</t>
  </si>
  <si>
    <t>0731121680</t>
  </si>
  <si>
    <t>福建东瑞制药有限公司</t>
  </si>
  <si>
    <t>0714001171</t>
  </si>
  <si>
    <t>福建莆田市飞特鞋业有限公司</t>
  </si>
  <si>
    <t>0731166801
7564388520
0711004263
7688665239</t>
  </si>
  <si>
    <t>莆田市步威鞋业有限公司</t>
  </si>
  <si>
    <t>0731109296</t>
  </si>
  <si>
    <t>福建艾力艾三路鞋业有限公司</t>
  </si>
  <si>
    <t>7632884002
0731161151</t>
  </si>
  <si>
    <t>莆田浩步鞋业有限公司</t>
  </si>
  <si>
    <t>735660667C</t>
  </si>
  <si>
    <t>0731111539</t>
  </si>
  <si>
    <t>福建省凯丰鞋业有限公司</t>
  </si>
  <si>
    <t>MA2YLYMA4</t>
  </si>
  <si>
    <t>莆田安健致远鞋业有限公司</t>
  </si>
  <si>
    <t>0731160724
0731164901</t>
  </si>
  <si>
    <t>福建省庆川数控机械有限公司</t>
  </si>
  <si>
    <t>MA32TK0Y5</t>
  </si>
  <si>
    <t>黄石镇</t>
  </si>
  <si>
    <t>莆田市伟丰鞋业有限公司</t>
  </si>
  <si>
    <t>0731160723</t>
  </si>
  <si>
    <t>福建来康家食品发展有限公司</t>
  </si>
  <si>
    <t>福建宏驰鞋业发展有限公司</t>
  </si>
  <si>
    <t>062297241</t>
  </si>
  <si>
    <t>0731192181</t>
  </si>
  <si>
    <t>莆田市鸿盛鞋业有限公司</t>
  </si>
  <si>
    <t>0731163675</t>
  </si>
  <si>
    <t>莆田市来克体育用品有限公司</t>
  </si>
  <si>
    <t>0731126365
0731147421</t>
  </si>
  <si>
    <t>福建省莆田市协龙鞋业有限公司</t>
  </si>
  <si>
    <t>0711017991</t>
  </si>
  <si>
    <t>镇海</t>
  </si>
  <si>
    <t>福建佳艺美家具有限公司</t>
  </si>
  <si>
    <t>0714000988</t>
  </si>
  <si>
    <t>福建省莆田飞龙食品有限公司</t>
  </si>
  <si>
    <t>福建省莆田市闽光织造有限公司</t>
  </si>
  <si>
    <t>0714001054</t>
  </si>
  <si>
    <t>合计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</si>
</sst>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_ "/>
    <numFmt numFmtId="178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P29" sqref="P29"/>
    </sheetView>
  </sheetViews>
  <sheetFormatPr defaultColWidth="9" defaultRowHeight="13.5"/>
  <cols>
    <col min="1" max="1" width="6.75" style="4" customWidth="1"/>
    <col min="2" max="2" width="38.625" style="5" customWidth="1"/>
    <col min="3" max="3" width="11.25" style="6" hidden="1" customWidth="1"/>
    <col min="4" max="4" width="12" style="6" hidden="1" customWidth="1"/>
    <col min="5" max="8" width="14.625" style="6" customWidth="1"/>
    <col min="9" max="10" width="8.125" style="7" hidden="1" customWidth="1"/>
    <col min="11" max="11" width="8.125" style="8" hidden="1" customWidth="1"/>
    <col min="12" max="14" width="8.125" style="9" hidden="1" customWidth="1"/>
    <col min="15" max="15" width="8.125" style="8" hidden="1" customWidth="1"/>
    <col min="16" max="16" width="14.625" style="7" customWidth="1"/>
    <col min="17" max="17" width="12.625" style="6" hidden="1" customWidth="1"/>
    <col min="18" max="18" width="26" style="10" customWidth="1"/>
    <col min="19" max="16383" width="9" style="4"/>
  </cols>
  <sheetData>
    <row r="1" ht="20" customHeight="1" spans="1:2">
      <c r="A1" s="11" t="s">
        <v>0</v>
      </c>
      <c r="B1" s="11"/>
    </row>
    <row r="2" ht="40" customHeight="1" spans="1:17">
      <c r="A2" s="12" t="s">
        <v>1</v>
      </c>
      <c r="B2" s="13"/>
      <c r="C2" s="12"/>
      <c r="D2" s="12"/>
      <c r="E2" s="12"/>
      <c r="F2" s="12"/>
      <c r="G2" s="12"/>
      <c r="H2" s="12"/>
      <c r="I2" s="24"/>
      <c r="J2" s="24"/>
      <c r="K2" s="25"/>
      <c r="L2" s="26"/>
      <c r="M2" s="26"/>
      <c r="N2" s="26"/>
      <c r="O2" s="25"/>
      <c r="P2" s="24"/>
      <c r="Q2" s="12"/>
    </row>
    <row r="3" s="1" customFormat="1" ht="20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27" t="s">
        <v>10</v>
      </c>
      <c r="J3" s="27"/>
      <c r="K3" s="28"/>
      <c r="L3" s="29" t="s">
        <v>11</v>
      </c>
      <c r="M3" s="29"/>
      <c r="N3" s="29"/>
      <c r="O3" s="28"/>
      <c r="P3" s="30" t="s">
        <v>12</v>
      </c>
      <c r="Q3" s="14" t="s">
        <v>13</v>
      </c>
      <c r="R3" s="37"/>
    </row>
    <row r="4" s="2" customFormat="1" ht="30" customHeight="1" spans="1:18">
      <c r="A4" s="14"/>
      <c r="B4" s="14"/>
      <c r="C4" s="14"/>
      <c r="D4" s="14"/>
      <c r="E4" s="17"/>
      <c r="F4" s="17"/>
      <c r="G4" s="18"/>
      <c r="H4" s="18"/>
      <c r="I4" s="27" t="s">
        <v>14</v>
      </c>
      <c r="J4" s="27" t="s">
        <v>15</v>
      </c>
      <c r="K4" s="28" t="s">
        <v>16</v>
      </c>
      <c r="L4" s="29" t="s">
        <v>14</v>
      </c>
      <c r="M4" s="29" t="s">
        <v>15</v>
      </c>
      <c r="N4" s="29" t="s">
        <v>17</v>
      </c>
      <c r="O4" s="28" t="s">
        <v>18</v>
      </c>
      <c r="P4" s="31"/>
      <c r="Q4" s="14"/>
      <c r="R4" s="38"/>
    </row>
    <row r="5" s="2" customFormat="1" ht="28" customHeight="1" spans="1:18">
      <c r="A5" s="19">
        <v>1</v>
      </c>
      <c r="B5" s="19" t="s">
        <v>19</v>
      </c>
      <c r="C5" s="19">
        <v>155517020</v>
      </c>
      <c r="D5" s="19" t="s">
        <v>20</v>
      </c>
      <c r="E5" s="19" t="s">
        <v>21</v>
      </c>
      <c r="F5" s="19" t="s">
        <v>22</v>
      </c>
      <c r="G5" s="19" t="s">
        <v>23</v>
      </c>
      <c r="H5" s="20">
        <v>218.2856</v>
      </c>
      <c r="I5" s="32">
        <v>10514.9</v>
      </c>
      <c r="J5" s="32">
        <v>6680.84</v>
      </c>
      <c r="K5" s="33">
        <f t="shared" ref="K5:K28" si="0">I5*100/J5-100</f>
        <v>57.3888912172721</v>
      </c>
      <c r="L5" s="20">
        <v>781.1096</v>
      </c>
      <c r="M5" s="20">
        <v>562.824</v>
      </c>
      <c r="N5" s="20">
        <f t="shared" ref="N5:N28" si="1">L5-M5</f>
        <v>218.2856</v>
      </c>
      <c r="O5" s="33">
        <f t="shared" ref="O5:O28" si="2">L5*100/M5-100</f>
        <v>38.7839893110458</v>
      </c>
      <c r="P5" s="32">
        <v>10</v>
      </c>
      <c r="Q5" s="19" t="s">
        <v>24</v>
      </c>
      <c r="R5" s="38"/>
    </row>
    <row r="6" s="2" customFormat="1" ht="28" customHeight="1" spans="1:18">
      <c r="A6" s="19">
        <v>2</v>
      </c>
      <c r="B6" s="19" t="s">
        <v>25</v>
      </c>
      <c r="C6" s="19" t="s">
        <v>26</v>
      </c>
      <c r="D6" s="41" t="s">
        <v>27</v>
      </c>
      <c r="E6" s="19" t="s">
        <v>21</v>
      </c>
      <c r="F6" s="19" t="s">
        <v>22</v>
      </c>
      <c r="G6" s="19" t="s">
        <v>23</v>
      </c>
      <c r="H6" s="20">
        <v>127.705</v>
      </c>
      <c r="I6" s="32">
        <v>7110.8</v>
      </c>
      <c r="J6" s="32">
        <v>4337</v>
      </c>
      <c r="K6" s="33">
        <f t="shared" si="0"/>
        <v>63.9566520636385</v>
      </c>
      <c r="L6" s="20">
        <v>159.231</v>
      </c>
      <c r="M6" s="20">
        <v>31.526</v>
      </c>
      <c r="N6" s="20">
        <f t="shared" si="1"/>
        <v>127.705</v>
      </c>
      <c r="O6" s="33">
        <f t="shared" si="2"/>
        <v>405.078348030197</v>
      </c>
      <c r="P6" s="32">
        <v>10</v>
      </c>
      <c r="Q6" s="19" t="s">
        <v>28</v>
      </c>
      <c r="R6" s="38"/>
    </row>
    <row r="7" s="2" customFormat="1" ht="28" customHeight="1" spans="1:18">
      <c r="A7" s="19">
        <v>3</v>
      </c>
      <c r="B7" s="19" t="s">
        <v>29</v>
      </c>
      <c r="C7" s="19">
        <v>563395712</v>
      </c>
      <c r="D7" s="19">
        <v>7555136794</v>
      </c>
      <c r="E7" s="19" t="s">
        <v>21</v>
      </c>
      <c r="F7" s="19" t="s">
        <v>22</v>
      </c>
      <c r="G7" s="19" t="s">
        <v>23</v>
      </c>
      <c r="H7" s="20">
        <v>94.5</v>
      </c>
      <c r="I7" s="32">
        <v>14861</v>
      </c>
      <c r="J7" s="32">
        <v>10939</v>
      </c>
      <c r="K7" s="33">
        <f t="shared" si="0"/>
        <v>35.8533686808666</v>
      </c>
      <c r="L7" s="20">
        <v>306.205</v>
      </c>
      <c r="M7" s="20">
        <v>211.705</v>
      </c>
      <c r="N7" s="20">
        <f t="shared" si="1"/>
        <v>94.5</v>
      </c>
      <c r="O7" s="33">
        <f t="shared" si="2"/>
        <v>44.6375853191942</v>
      </c>
      <c r="P7" s="32">
        <v>10</v>
      </c>
      <c r="Q7" s="19" t="s">
        <v>28</v>
      </c>
      <c r="R7" s="38"/>
    </row>
    <row r="8" s="2" customFormat="1" ht="28" customHeight="1" spans="1:18">
      <c r="A8" s="19">
        <v>4</v>
      </c>
      <c r="B8" s="19" t="s">
        <v>30</v>
      </c>
      <c r="C8" s="19">
        <v>691911283</v>
      </c>
      <c r="D8" s="19">
        <v>7586000615</v>
      </c>
      <c r="E8" s="19" t="s">
        <v>21</v>
      </c>
      <c r="F8" s="19" t="s">
        <v>22</v>
      </c>
      <c r="G8" s="19" t="s">
        <v>23</v>
      </c>
      <c r="H8" s="20">
        <v>90.3409</v>
      </c>
      <c r="I8" s="32">
        <v>14000</v>
      </c>
      <c r="J8" s="32">
        <v>8411</v>
      </c>
      <c r="K8" s="33">
        <f t="shared" si="0"/>
        <v>66.4486981333967</v>
      </c>
      <c r="L8" s="20">
        <v>387.6209</v>
      </c>
      <c r="M8" s="20">
        <v>297.28</v>
      </c>
      <c r="N8" s="20">
        <f t="shared" si="1"/>
        <v>90.3409</v>
      </c>
      <c r="O8" s="33">
        <f t="shared" si="2"/>
        <v>30.3891617330463</v>
      </c>
      <c r="P8" s="32">
        <v>10</v>
      </c>
      <c r="Q8" s="19" t="s">
        <v>28</v>
      </c>
      <c r="R8" s="38"/>
    </row>
    <row r="9" s="2" customFormat="1" ht="28" customHeight="1" spans="1:18">
      <c r="A9" s="19">
        <v>5</v>
      </c>
      <c r="B9" s="19" t="s">
        <v>31</v>
      </c>
      <c r="C9" s="19">
        <v>751385327</v>
      </c>
      <c r="D9" s="19" t="s">
        <v>32</v>
      </c>
      <c r="E9" s="19" t="s">
        <v>21</v>
      </c>
      <c r="F9" s="19" t="s">
        <v>22</v>
      </c>
      <c r="G9" s="19" t="s">
        <v>23</v>
      </c>
      <c r="H9" s="20">
        <v>69.6246</v>
      </c>
      <c r="I9" s="32">
        <v>25309</v>
      </c>
      <c r="J9" s="32">
        <v>13076</v>
      </c>
      <c r="K9" s="33">
        <f t="shared" si="0"/>
        <v>93.5530743346589</v>
      </c>
      <c r="L9" s="20">
        <v>177.5574</v>
      </c>
      <c r="M9" s="20">
        <v>107.9328</v>
      </c>
      <c r="N9" s="20">
        <f t="shared" si="1"/>
        <v>69.6246</v>
      </c>
      <c r="O9" s="33">
        <f t="shared" si="2"/>
        <v>64.5073601351953</v>
      </c>
      <c r="P9" s="32">
        <v>10</v>
      </c>
      <c r="Q9" s="19" t="s">
        <v>33</v>
      </c>
      <c r="R9" s="38"/>
    </row>
    <row r="10" s="2" customFormat="1" ht="28" customHeight="1" spans="1:18">
      <c r="A10" s="19">
        <v>6</v>
      </c>
      <c r="B10" s="19" t="s">
        <v>34</v>
      </c>
      <c r="C10" s="19">
        <v>772947077</v>
      </c>
      <c r="D10" s="41" t="s">
        <v>35</v>
      </c>
      <c r="E10" s="19" t="s">
        <v>21</v>
      </c>
      <c r="F10" s="19" t="s">
        <v>22</v>
      </c>
      <c r="G10" s="19" t="s">
        <v>23</v>
      </c>
      <c r="H10" s="20">
        <v>50.1972</v>
      </c>
      <c r="I10" s="32">
        <v>31977</v>
      </c>
      <c r="J10" s="32">
        <v>21723</v>
      </c>
      <c r="K10" s="33">
        <f t="shared" si="0"/>
        <v>47.2034249413065</v>
      </c>
      <c r="L10" s="20">
        <v>99.7512</v>
      </c>
      <c r="M10" s="20">
        <v>49.554</v>
      </c>
      <c r="N10" s="20">
        <f t="shared" si="1"/>
        <v>50.1972</v>
      </c>
      <c r="O10" s="33">
        <f t="shared" si="2"/>
        <v>101.297977963434</v>
      </c>
      <c r="P10" s="32">
        <v>8</v>
      </c>
      <c r="Q10" s="19" t="s">
        <v>33</v>
      </c>
      <c r="R10" s="38"/>
    </row>
    <row r="11" s="2" customFormat="1" ht="28" customHeight="1" spans="1:18">
      <c r="A11" s="19">
        <v>7</v>
      </c>
      <c r="B11" s="19" t="s">
        <v>36</v>
      </c>
      <c r="C11" s="19">
        <v>727920203</v>
      </c>
      <c r="D11" s="41" t="s">
        <v>37</v>
      </c>
      <c r="E11" s="19" t="s">
        <v>21</v>
      </c>
      <c r="F11" s="19" t="s">
        <v>22</v>
      </c>
      <c r="G11" s="19" t="s">
        <v>23</v>
      </c>
      <c r="H11" s="20">
        <v>34.4786</v>
      </c>
      <c r="I11" s="32">
        <v>190079</v>
      </c>
      <c r="J11" s="32">
        <v>150032</v>
      </c>
      <c r="K11" s="33">
        <f t="shared" si="0"/>
        <v>26.6923056414632</v>
      </c>
      <c r="L11" s="20">
        <v>196.5256</v>
      </c>
      <c r="M11" s="20">
        <v>162.047</v>
      </c>
      <c r="N11" s="20">
        <f t="shared" si="1"/>
        <v>34.4786</v>
      </c>
      <c r="O11" s="33">
        <f t="shared" si="2"/>
        <v>21.2769134880621</v>
      </c>
      <c r="P11" s="32">
        <v>8</v>
      </c>
      <c r="Q11" s="19" t="s">
        <v>28</v>
      </c>
      <c r="R11" s="38"/>
    </row>
    <row r="12" s="2" customFormat="1" ht="28" customHeight="1" spans="1:18">
      <c r="A12" s="19">
        <v>8</v>
      </c>
      <c r="B12" s="19" t="s">
        <v>38</v>
      </c>
      <c r="C12" s="19">
        <v>633906355</v>
      </c>
      <c r="D12" s="41" t="s">
        <v>39</v>
      </c>
      <c r="E12" s="19" t="s">
        <v>21</v>
      </c>
      <c r="F12" s="19" t="s">
        <v>22</v>
      </c>
      <c r="G12" s="19" t="s">
        <v>23</v>
      </c>
      <c r="H12" s="20">
        <v>24.0344</v>
      </c>
      <c r="I12" s="32">
        <v>7479</v>
      </c>
      <c r="J12" s="32">
        <v>2697</v>
      </c>
      <c r="K12" s="33">
        <f t="shared" si="0"/>
        <v>177.308120133482</v>
      </c>
      <c r="L12" s="20">
        <v>66.624</v>
      </c>
      <c r="M12" s="20">
        <v>42.5896</v>
      </c>
      <c r="N12" s="20">
        <f t="shared" si="1"/>
        <v>24.0344</v>
      </c>
      <c r="O12" s="33">
        <f t="shared" si="2"/>
        <v>56.4325563048256</v>
      </c>
      <c r="P12" s="32">
        <v>8</v>
      </c>
      <c r="Q12" s="19" t="s">
        <v>33</v>
      </c>
      <c r="R12" s="38"/>
    </row>
    <row r="13" s="2" customFormat="1" ht="28" customHeight="1" spans="1:18">
      <c r="A13" s="19">
        <v>9</v>
      </c>
      <c r="B13" s="19" t="s">
        <v>40</v>
      </c>
      <c r="C13" s="19">
        <v>705371688</v>
      </c>
      <c r="D13" s="19" t="s">
        <v>41</v>
      </c>
      <c r="E13" s="19" t="s">
        <v>21</v>
      </c>
      <c r="F13" s="19" t="s">
        <v>22</v>
      </c>
      <c r="G13" s="19" t="s">
        <v>23</v>
      </c>
      <c r="H13" s="20">
        <v>21.1652</v>
      </c>
      <c r="I13" s="32">
        <v>14086</v>
      </c>
      <c r="J13" s="32">
        <v>9007</v>
      </c>
      <c r="K13" s="33">
        <f t="shared" si="0"/>
        <v>56.3894748528922</v>
      </c>
      <c r="L13" s="20">
        <v>216.586</v>
      </c>
      <c r="M13" s="20">
        <v>195.4208</v>
      </c>
      <c r="N13" s="20">
        <f t="shared" si="1"/>
        <v>21.1652</v>
      </c>
      <c r="O13" s="33">
        <f t="shared" si="2"/>
        <v>10.8305768884377</v>
      </c>
      <c r="P13" s="32">
        <v>8</v>
      </c>
      <c r="Q13" s="19" t="s">
        <v>33</v>
      </c>
      <c r="R13" s="38"/>
    </row>
    <row r="14" s="2" customFormat="1" ht="28" customHeight="1" spans="1:18">
      <c r="A14" s="19">
        <v>10</v>
      </c>
      <c r="B14" s="19" t="s">
        <v>42</v>
      </c>
      <c r="C14" s="19">
        <v>777532903</v>
      </c>
      <c r="D14" s="41" t="s">
        <v>43</v>
      </c>
      <c r="E14" s="19" t="s">
        <v>21</v>
      </c>
      <c r="F14" s="19" t="s">
        <v>22</v>
      </c>
      <c r="G14" s="19" t="s">
        <v>23</v>
      </c>
      <c r="H14" s="20">
        <v>20.853</v>
      </c>
      <c r="I14" s="32">
        <v>8656.7</v>
      </c>
      <c r="J14" s="32">
        <v>752</v>
      </c>
      <c r="K14" s="33">
        <f t="shared" si="0"/>
        <v>1051.15691489362</v>
      </c>
      <c r="L14" s="20">
        <v>54.426</v>
      </c>
      <c r="M14" s="20">
        <v>33.573</v>
      </c>
      <c r="N14" s="20">
        <f t="shared" si="1"/>
        <v>20.853</v>
      </c>
      <c r="O14" s="33">
        <f t="shared" si="2"/>
        <v>62.1124117594496</v>
      </c>
      <c r="P14" s="32">
        <v>8</v>
      </c>
      <c r="Q14" s="19" t="s">
        <v>33</v>
      </c>
      <c r="R14" s="38"/>
    </row>
    <row r="15" s="2" customFormat="1" ht="28" customHeight="1" spans="1:18">
      <c r="A15" s="19">
        <v>11</v>
      </c>
      <c r="B15" s="19" t="s">
        <v>44</v>
      </c>
      <c r="C15" s="19">
        <v>764052417</v>
      </c>
      <c r="D15" s="19" t="s">
        <v>45</v>
      </c>
      <c r="E15" s="19" t="s">
        <v>21</v>
      </c>
      <c r="F15" s="19" t="s">
        <v>22</v>
      </c>
      <c r="G15" s="19" t="s">
        <v>23</v>
      </c>
      <c r="H15" s="20">
        <v>17.488</v>
      </c>
      <c r="I15" s="32">
        <v>39095</v>
      </c>
      <c r="J15" s="32">
        <v>26625</v>
      </c>
      <c r="K15" s="33">
        <f t="shared" si="0"/>
        <v>46.8356807511737</v>
      </c>
      <c r="L15" s="20">
        <v>75.65</v>
      </c>
      <c r="M15" s="20">
        <v>58.162</v>
      </c>
      <c r="N15" s="20">
        <f t="shared" si="1"/>
        <v>17.488</v>
      </c>
      <c r="O15" s="33">
        <f t="shared" si="2"/>
        <v>30.067741824559</v>
      </c>
      <c r="P15" s="32">
        <v>5</v>
      </c>
      <c r="Q15" s="19" t="s">
        <v>33</v>
      </c>
      <c r="R15" s="38"/>
    </row>
    <row r="16" s="2" customFormat="1" ht="28" customHeight="1" spans="1:18">
      <c r="A16" s="19">
        <v>12</v>
      </c>
      <c r="B16" s="19" t="s">
        <v>46</v>
      </c>
      <c r="C16" s="19" t="s">
        <v>47</v>
      </c>
      <c r="D16" s="41" t="s">
        <v>48</v>
      </c>
      <c r="E16" s="19" t="s">
        <v>21</v>
      </c>
      <c r="F16" s="19" t="s">
        <v>22</v>
      </c>
      <c r="G16" s="19" t="s">
        <v>23</v>
      </c>
      <c r="H16" s="20">
        <v>17.2452</v>
      </c>
      <c r="I16" s="32">
        <v>42014</v>
      </c>
      <c r="J16" s="32">
        <v>27184</v>
      </c>
      <c r="K16" s="33">
        <f t="shared" si="0"/>
        <v>54.5541494997057</v>
      </c>
      <c r="L16" s="20">
        <v>44.6568</v>
      </c>
      <c r="M16" s="20">
        <v>27.4116</v>
      </c>
      <c r="N16" s="20">
        <f t="shared" si="1"/>
        <v>17.2452</v>
      </c>
      <c r="O16" s="33">
        <f t="shared" si="2"/>
        <v>62.9120518320711</v>
      </c>
      <c r="P16" s="32">
        <v>5</v>
      </c>
      <c r="Q16" s="19" t="s">
        <v>33</v>
      </c>
      <c r="R16" s="38"/>
    </row>
    <row r="17" s="2" customFormat="1" ht="28" customHeight="1" spans="1:18">
      <c r="A17" s="19">
        <v>13</v>
      </c>
      <c r="B17" s="19" t="s">
        <v>49</v>
      </c>
      <c r="C17" s="19" t="s">
        <v>50</v>
      </c>
      <c r="D17" s="19">
        <v>7629203687</v>
      </c>
      <c r="E17" s="19" t="s">
        <v>21</v>
      </c>
      <c r="F17" s="19" t="s">
        <v>22</v>
      </c>
      <c r="G17" s="19" t="s">
        <v>23</v>
      </c>
      <c r="H17" s="20">
        <v>16.3592</v>
      </c>
      <c r="I17" s="32">
        <v>3739</v>
      </c>
      <c r="J17" s="32">
        <v>2066</v>
      </c>
      <c r="K17" s="33">
        <f t="shared" si="0"/>
        <v>80.9777347531462</v>
      </c>
      <c r="L17" s="20">
        <v>45.2752</v>
      </c>
      <c r="M17" s="20">
        <v>28.916</v>
      </c>
      <c r="N17" s="20">
        <f t="shared" si="1"/>
        <v>16.3592</v>
      </c>
      <c r="O17" s="33">
        <f t="shared" si="2"/>
        <v>56.5749066260893</v>
      </c>
      <c r="P17" s="32">
        <v>5</v>
      </c>
      <c r="Q17" s="19" t="s">
        <v>28</v>
      </c>
      <c r="R17" s="38"/>
    </row>
    <row r="18" s="2" customFormat="1" ht="28" customHeight="1" spans="1:18">
      <c r="A18" s="19">
        <v>14</v>
      </c>
      <c r="B18" s="19" t="s">
        <v>51</v>
      </c>
      <c r="C18" s="19">
        <v>315542509</v>
      </c>
      <c r="D18" s="41" t="s">
        <v>52</v>
      </c>
      <c r="E18" s="19" t="s">
        <v>21</v>
      </c>
      <c r="F18" s="19" t="s">
        <v>22</v>
      </c>
      <c r="G18" s="19" t="s">
        <v>23</v>
      </c>
      <c r="H18" s="20">
        <v>13.7074</v>
      </c>
      <c r="I18" s="32">
        <v>5222</v>
      </c>
      <c r="J18" s="32">
        <v>3321</v>
      </c>
      <c r="K18" s="33">
        <f t="shared" si="0"/>
        <v>57.2417946401686</v>
      </c>
      <c r="L18" s="20">
        <v>59.9948</v>
      </c>
      <c r="M18" s="20">
        <v>46.2874</v>
      </c>
      <c r="N18" s="20">
        <f t="shared" si="1"/>
        <v>13.7074</v>
      </c>
      <c r="O18" s="33">
        <f t="shared" si="2"/>
        <v>29.6136745637042</v>
      </c>
      <c r="P18" s="32">
        <v>5</v>
      </c>
      <c r="Q18" s="19" t="s">
        <v>33</v>
      </c>
      <c r="R18" s="39"/>
    </row>
    <row r="19" s="2" customFormat="1" ht="28" customHeight="1" spans="1:18">
      <c r="A19" s="19">
        <v>15</v>
      </c>
      <c r="B19" s="19" t="s">
        <v>53</v>
      </c>
      <c r="C19" s="19" t="s">
        <v>54</v>
      </c>
      <c r="D19" s="19">
        <v>7655197879</v>
      </c>
      <c r="E19" s="19" t="s">
        <v>21</v>
      </c>
      <c r="F19" s="19" t="s">
        <v>22</v>
      </c>
      <c r="G19" s="19" t="s">
        <v>23</v>
      </c>
      <c r="H19" s="20">
        <v>11.733</v>
      </c>
      <c r="I19" s="32">
        <v>7598.5</v>
      </c>
      <c r="J19" s="32">
        <v>4360.3</v>
      </c>
      <c r="K19" s="33">
        <f t="shared" si="0"/>
        <v>74.2655321881522</v>
      </c>
      <c r="L19" s="20">
        <v>13.837</v>
      </c>
      <c r="M19" s="20">
        <v>2.104</v>
      </c>
      <c r="N19" s="20">
        <f t="shared" si="1"/>
        <v>11.733</v>
      </c>
      <c r="O19" s="33">
        <f t="shared" si="2"/>
        <v>557.652091254753</v>
      </c>
      <c r="P19" s="32">
        <v>5</v>
      </c>
      <c r="Q19" s="19" t="s">
        <v>55</v>
      </c>
      <c r="R19" s="38"/>
    </row>
    <row r="20" s="2" customFormat="1" ht="28" customHeight="1" spans="1:18">
      <c r="A20" s="19">
        <v>16</v>
      </c>
      <c r="B20" s="19" t="s">
        <v>56</v>
      </c>
      <c r="C20" s="19">
        <v>757391891</v>
      </c>
      <c r="D20" s="41" t="s">
        <v>57</v>
      </c>
      <c r="E20" s="19" t="s">
        <v>21</v>
      </c>
      <c r="F20" s="19" t="s">
        <v>22</v>
      </c>
      <c r="G20" s="19" t="s">
        <v>23</v>
      </c>
      <c r="H20" s="20">
        <v>11.0235</v>
      </c>
      <c r="I20" s="32">
        <v>12895</v>
      </c>
      <c r="J20" s="32">
        <v>7034</v>
      </c>
      <c r="K20" s="33">
        <f t="shared" si="0"/>
        <v>83.3238555587148</v>
      </c>
      <c r="L20" s="20">
        <v>77.9</v>
      </c>
      <c r="M20" s="20">
        <v>66.8765</v>
      </c>
      <c r="N20" s="20">
        <f t="shared" si="1"/>
        <v>11.0235</v>
      </c>
      <c r="O20" s="33">
        <f t="shared" si="2"/>
        <v>16.4833685973399</v>
      </c>
      <c r="P20" s="32">
        <v>3</v>
      </c>
      <c r="Q20" s="19" t="s">
        <v>33</v>
      </c>
      <c r="R20" s="38"/>
    </row>
    <row r="21" s="2" customFormat="1" ht="28" customHeight="1" spans="1:18">
      <c r="A21" s="19">
        <v>17</v>
      </c>
      <c r="B21" s="19" t="s">
        <v>58</v>
      </c>
      <c r="C21" s="19">
        <v>662830273</v>
      </c>
      <c r="D21" s="19">
        <v>7539822934</v>
      </c>
      <c r="E21" s="19" t="s">
        <v>21</v>
      </c>
      <c r="F21" s="19" t="s">
        <v>22</v>
      </c>
      <c r="G21" s="19" t="s">
        <v>23</v>
      </c>
      <c r="H21" s="20">
        <v>9.3663</v>
      </c>
      <c r="I21" s="32">
        <v>15818.5</v>
      </c>
      <c r="J21" s="32">
        <v>13997.9</v>
      </c>
      <c r="K21" s="33">
        <f t="shared" si="0"/>
        <v>13.0062366497832</v>
      </c>
      <c r="L21" s="20">
        <v>23.1663</v>
      </c>
      <c r="M21" s="20">
        <v>13.8</v>
      </c>
      <c r="N21" s="20">
        <f t="shared" si="1"/>
        <v>9.3663</v>
      </c>
      <c r="O21" s="33">
        <f t="shared" si="2"/>
        <v>67.8717391304348</v>
      </c>
      <c r="P21" s="32">
        <v>3</v>
      </c>
      <c r="Q21" s="19" t="s">
        <v>55</v>
      </c>
      <c r="R21" s="38"/>
    </row>
    <row r="22" s="2" customFormat="1" ht="28" customHeight="1" spans="1:18">
      <c r="A22" s="19">
        <v>18</v>
      </c>
      <c r="B22" s="19" t="s">
        <v>59</v>
      </c>
      <c r="C22" s="41" t="s">
        <v>60</v>
      </c>
      <c r="D22" s="41" t="s">
        <v>61</v>
      </c>
      <c r="E22" s="19" t="s">
        <v>21</v>
      </c>
      <c r="F22" s="19" t="s">
        <v>22</v>
      </c>
      <c r="G22" s="19" t="s">
        <v>23</v>
      </c>
      <c r="H22" s="20">
        <v>8.1846</v>
      </c>
      <c r="I22" s="32">
        <v>5036.5</v>
      </c>
      <c r="J22" s="32">
        <v>1582</v>
      </c>
      <c r="K22" s="33">
        <f t="shared" si="0"/>
        <v>218.362831858407</v>
      </c>
      <c r="L22" s="20">
        <v>27.3576</v>
      </c>
      <c r="M22" s="20">
        <v>19.173</v>
      </c>
      <c r="N22" s="20">
        <f t="shared" si="1"/>
        <v>8.1846</v>
      </c>
      <c r="O22" s="33">
        <f t="shared" si="2"/>
        <v>42.6881552182757</v>
      </c>
      <c r="P22" s="32">
        <v>3</v>
      </c>
      <c r="Q22" s="19" t="s">
        <v>28</v>
      </c>
      <c r="R22" s="38"/>
    </row>
    <row r="23" s="2" customFormat="1" ht="28" customHeight="1" spans="1:18">
      <c r="A23" s="19">
        <v>19</v>
      </c>
      <c r="B23" s="19" t="s">
        <v>62</v>
      </c>
      <c r="C23" s="19">
        <v>669286549</v>
      </c>
      <c r="D23" s="41" t="s">
        <v>63</v>
      </c>
      <c r="E23" s="19" t="s">
        <v>21</v>
      </c>
      <c r="F23" s="19" t="s">
        <v>22</v>
      </c>
      <c r="G23" s="19" t="s">
        <v>23</v>
      </c>
      <c r="H23" s="20">
        <v>8.127</v>
      </c>
      <c r="I23" s="32">
        <v>17465</v>
      </c>
      <c r="J23" s="32">
        <v>12372</v>
      </c>
      <c r="K23" s="33">
        <f t="shared" si="0"/>
        <v>41.1655350792111</v>
      </c>
      <c r="L23" s="20">
        <v>33.582</v>
      </c>
      <c r="M23" s="20">
        <v>25.455</v>
      </c>
      <c r="N23" s="20">
        <f t="shared" si="1"/>
        <v>8.127</v>
      </c>
      <c r="O23" s="33">
        <f t="shared" si="2"/>
        <v>31.9269298762522</v>
      </c>
      <c r="P23" s="32">
        <v>3</v>
      </c>
      <c r="Q23" s="19" t="s">
        <v>33</v>
      </c>
      <c r="R23" s="38"/>
    </row>
    <row r="24" s="2" customFormat="1" ht="28" customHeight="1" spans="1:18">
      <c r="A24" s="19">
        <v>20</v>
      </c>
      <c r="B24" s="19" t="s">
        <v>64</v>
      </c>
      <c r="C24" s="19">
        <v>741694134</v>
      </c>
      <c r="D24" s="19" t="s">
        <v>65</v>
      </c>
      <c r="E24" s="19" t="s">
        <v>21</v>
      </c>
      <c r="F24" s="19" t="s">
        <v>22</v>
      </c>
      <c r="G24" s="19" t="s">
        <v>23</v>
      </c>
      <c r="H24" s="20">
        <v>7.3164</v>
      </c>
      <c r="I24" s="32">
        <v>59719</v>
      </c>
      <c r="J24" s="32">
        <v>38956</v>
      </c>
      <c r="K24" s="33">
        <f t="shared" si="0"/>
        <v>53.2985932847315</v>
      </c>
      <c r="L24" s="20">
        <v>118.243</v>
      </c>
      <c r="M24" s="20">
        <v>110.9266</v>
      </c>
      <c r="N24" s="20">
        <f t="shared" si="1"/>
        <v>7.3164</v>
      </c>
      <c r="O24" s="33">
        <f t="shared" si="2"/>
        <v>6.59571284074333</v>
      </c>
      <c r="P24" s="32">
        <v>3</v>
      </c>
      <c r="Q24" s="19" t="s">
        <v>33</v>
      </c>
      <c r="R24" s="38"/>
    </row>
    <row r="25" s="2" customFormat="1" ht="28" customHeight="1" spans="1:18">
      <c r="A25" s="19">
        <v>21</v>
      </c>
      <c r="B25" s="19" t="s">
        <v>66</v>
      </c>
      <c r="C25" s="19">
        <v>611259185</v>
      </c>
      <c r="D25" s="41" t="s">
        <v>67</v>
      </c>
      <c r="E25" s="19" t="s">
        <v>21</v>
      </c>
      <c r="F25" s="19" t="s">
        <v>22</v>
      </c>
      <c r="G25" s="19" t="s">
        <v>23</v>
      </c>
      <c r="H25" s="20">
        <v>6.044</v>
      </c>
      <c r="I25" s="32">
        <v>17027.1</v>
      </c>
      <c r="J25" s="32">
        <v>6331</v>
      </c>
      <c r="K25" s="33">
        <f t="shared" si="0"/>
        <v>168.948033486021</v>
      </c>
      <c r="L25" s="20">
        <v>28.8168</v>
      </c>
      <c r="M25" s="20">
        <v>22.7728</v>
      </c>
      <c r="N25" s="20">
        <f t="shared" si="1"/>
        <v>6.044</v>
      </c>
      <c r="O25" s="33">
        <f t="shared" si="2"/>
        <v>26.5404342022062</v>
      </c>
      <c r="P25" s="32">
        <v>2</v>
      </c>
      <c r="Q25" s="19" t="s">
        <v>68</v>
      </c>
      <c r="R25" s="38"/>
    </row>
    <row r="26" s="2" customFormat="1" ht="28" customHeight="1" spans="1:18">
      <c r="A26" s="19">
        <v>22</v>
      </c>
      <c r="B26" s="19" t="s">
        <v>69</v>
      </c>
      <c r="C26" s="19">
        <v>335739069</v>
      </c>
      <c r="D26" s="41" t="s">
        <v>70</v>
      </c>
      <c r="E26" s="19" t="s">
        <v>21</v>
      </c>
      <c r="F26" s="19" t="s">
        <v>22</v>
      </c>
      <c r="G26" s="19" t="s">
        <v>23</v>
      </c>
      <c r="H26" s="20">
        <v>6.0024</v>
      </c>
      <c r="I26" s="32">
        <v>5348</v>
      </c>
      <c r="J26" s="32">
        <v>3869</v>
      </c>
      <c r="K26" s="33">
        <f t="shared" si="0"/>
        <v>38.2269320237787</v>
      </c>
      <c r="L26" s="20">
        <v>14.5952</v>
      </c>
      <c r="M26" s="20">
        <v>8.5928</v>
      </c>
      <c r="N26" s="20">
        <f t="shared" si="1"/>
        <v>6.0024</v>
      </c>
      <c r="O26" s="33">
        <f t="shared" si="2"/>
        <v>69.8538311144214</v>
      </c>
      <c r="P26" s="32">
        <v>2</v>
      </c>
      <c r="Q26" s="19" t="s">
        <v>33</v>
      </c>
      <c r="R26" s="38"/>
    </row>
    <row r="27" s="2" customFormat="1" ht="28" customHeight="1" spans="1:18">
      <c r="A27" s="19">
        <v>23</v>
      </c>
      <c r="B27" s="19" t="s">
        <v>71</v>
      </c>
      <c r="C27" s="19">
        <v>791781295</v>
      </c>
      <c r="D27" s="19">
        <v>7539491372</v>
      </c>
      <c r="E27" s="19" t="s">
        <v>21</v>
      </c>
      <c r="F27" s="19" t="s">
        <v>22</v>
      </c>
      <c r="G27" s="19" t="s">
        <v>23</v>
      </c>
      <c r="H27" s="20">
        <v>4.1082</v>
      </c>
      <c r="I27" s="32">
        <v>23211</v>
      </c>
      <c r="J27" s="32">
        <v>17714</v>
      </c>
      <c r="K27" s="33">
        <f t="shared" si="0"/>
        <v>31.0319521282601</v>
      </c>
      <c r="L27" s="20">
        <v>17.6569</v>
      </c>
      <c r="M27" s="20">
        <v>13.5487</v>
      </c>
      <c r="N27" s="20">
        <f t="shared" si="1"/>
        <v>4.1082</v>
      </c>
      <c r="O27" s="33">
        <f t="shared" si="2"/>
        <v>30.3217282838944</v>
      </c>
      <c r="P27" s="32">
        <v>2</v>
      </c>
      <c r="Q27" s="19" t="s">
        <v>55</v>
      </c>
      <c r="R27" s="38"/>
    </row>
    <row r="28" s="2" customFormat="1" ht="28" customHeight="1" spans="1:18">
      <c r="A28" s="19">
        <v>24</v>
      </c>
      <c r="B28" s="19" t="s">
        <v>72</v>
      </c>
      <c r="C28" s="19">
        <v>155508685</v>
      </c>
      <c r="D28" s="41" t="s">
        <v>73</v>
      </c>
      <c r="E28" s="19" t="s">
        <v>21</v>
      </c>
      <c r="F28" s="19" t="s">
        <v>22</v>
      </c>
      <c r="G28" s="19" t="s">
        <v>23</v>
      </c>
      <c r="H28" s="20">
        <v>3.163</v>
      </c>
      <c r="I28" s="32">
        <v>19671</v>
      </c>
      <c r="J28" s="32">
        <v>14980</v>
      </c>
      <c r="K28" s="33">
        <f t="shared" si="0"/>
        <v>31.3150867823765</v>
      </c>
      <c r="L28" s="20">
        <v>12.4586</v>
      </c>
      <c r="M28" s="20">
        <v>9.2956</v>
      </c>
      <c r="N28" s="20">
        <f t="shared" si="1"/>
        <v>3.163</v>
      </c>
      <c r="O28" s="33">
        <f t="shared" si="2"/>
        <v>34.026851413572</v>
      </c>
      <c r="P28" s="32">
        <v>2</v>
      </c>
      <c r="Q28" s="19" t="s">
        <v>33</v>
      </c>
      <c r="R28" s="38"/>
    </row>
    <row r="29" s="3" customFormat="1" ht="28" customHeight="1" spans="1:18">
      <c r="A29" s="21" t="s">
        <v>74</v>
      </c>
      <c r="B29" s="22"/>
      <c r="C29" s="23"/>
      <c r="D29" s="23"/>
      <c r="E29" s="23"/>
      <c r="F29" s="23"/>
      <c r="G29" s="23"/>
      <c r="H29" s="23"/>
      <c r="I29" s="34"/>
      <c r="J29" s="34"/>
      <c r="K29" s="35"/>
      <c r="L29" s="36"/>
      <c r="M29" s="36"/>
      <c r="N29" s="36"/>
      <c r="O29" s="35"/>
      <c r="P29" s="34">
        <f>SUM(P5:P28)</f>
        <v>138</v>
      </c>
      <c r="Q29" s="23"/>
      <c r="R29" s="40"/>
    </row>
  </sheetData>
  <mergeCells count="15">
    <mergeCell ref="A1:B1"/>
    <mergeCell ref="A2:Q2"/>
    <mergeCell ref="I3:K3"/>
    <mergeCell ref="L3:O3"/>
    <mergeCell ref="A29:B29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</mergeCells>
  <printOptions horizontalCentered="1"/>
  <pageMargins left="0.393055555555556" right="0.393055555555556" top="1.1805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2021-04-26T02:32:00Z</dcterms:created>
  <dcterms:modified xsi:type="dcterms:W3CDTF">2021-08-03T08:26:53Z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1D1D7C52B2384CC0B1EC8EFB9504506A</vt:lpwstr>
  </property>
</Properties>
</file>