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<sst xmlns="http://schemas.openxmlformats.org/spreadsheetml/2006/main" count="34" uniqueCount="31">
  <si>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5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</si>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</sst>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lef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Fill="1" applyBorder="1" applyAlignment="1">
      <alignment vertical="center"/>
    </xf>
    <xf numFmtId="0" fontId="8" fillId="0" borderId="9" xfId="49" applyFont="1" applyFill="1" applyBorder="1" applyAlignment="1"/>
    <xf numFmtId="0" fontId="12" fillId="0" borderId="2" xfId="49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177" fontId="2" fillId="3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9" sqref="I9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375" style="3" customWidth="1"/>
    <col min="8" max="8" width="9.5" style="3" customWidth="1"/>
    <col min="9" max="9" width="10.625" style="3" customWidth="1"/>
    <col min="10" max="10" width="16.3166666666667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273065</v>
      </c>
      <c r="E5" s="22">
        <f>SUM(E6:E7)</f>
        <v>248377</v>
      </c>
      <c r="F5" s="23">
        <f t="shared" ref="F5:F12" si="0">D5/(B5+C5)*100</f>
        <v>54.5039920159681</v>
      </c>
      <c r="G5" s="24">
        <f t="shared" ref="G5:G12" si="1">D5-E5</f>
        <v>24688</v>
      </c>
      <c r="H5" s="25">
        <f t="shared" ref="H5:H12" si="2">G5/E5*100</f>
        <v>9.93972871884273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222774</v>
      </c>
      <c r="E6" s="30">
        <v>195663</v>
      </c>
      <c r="F6" s="23">
        <f t="shared" si="0"/>
        <v>48.9613186813187</v>
      </c>
      <c r="G6" s="24">
        <f t="shared" si="1"/>
        <v>27111</v>
      </c>
      <c r="H6" s="31">
        <f t="shared" si="2"/>
        <v>13.8559666365128</v>
      </c>
      <c r="I6" s="31">
        <f>D6/D5*100</f>
        <v>81.5827733323568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50291</v>
      </c>
      <c r="E7" s="29">
        <v>52714</v>
      </c>
      <c r="F7" s="23">
        <f t="shared" si="0"/>
        <v>109.328260869565</v>
      </c>
      <c r="G7" s="24">
        <f t="shared" si="1"/>
        <v>-2423</v>
      </c>
      <c r="H7" s="31">
        <f t="shared" si="2"/>
        <v>-4.59650187805896</v>
      </c>
      <c r="I7" s="31">
        <f>D7/D5*100</f>
        <v>18.4172266676432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170745</v>
      </c>
      <c r="E8" s="36">
        <v>176585</v>
      </c>
      <c r="F8" s="23">
        <f t="shared" si="0"/>
        <v>52.3757668711656</v>
      </c>
      <c r="G8" s="24">
        <f t="shared" si="1"/>
        <v>-5840</v>
      </c>
      <c r="H8" s="31">
        <f t="shared" si="2"/>
        <v>-3.30718917235326</v>
      </c>
      <c r="I8" s="31">
        <f>D8/D5*100</f>
        <v>62.5290681705821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102320</v>
      </c>
      <c r="E9" s="40">
        <v>71792</v>
      </c>
      <c r="F9" s="31">
        <f t="shared" si="0"/>
        <v>58.4685714285714</v>
      </c>
      <c r="G9" s="24">
        <f t="shared" si="1"/>
        <v>30528</v>
      </c>
      <c r="H9" s="31">
        <f t="shared" si="2"/>
        <v>42.5228437708937</v>
      </c>
      <c r="I9" s="31">
        <f>D9/D5*100</f>
        <v>37.4709318294179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9963</v>
      </c>
      <c r="E10" s="40">
        <v>2259</v>
      </c>
      <c r="F10" s="23">
        <f t="shared" si="0"/>
        <v>166.05</v>
      </c>
      <c r="G10" s="42">
        <f t="shared" si="1"/>
        <v>7704</v>
      </c>
      <c r="H10" s="23">
        <f t="shared" si="2"/>
        <v>341.035856573705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32837</v>
      </c>
      <c r="D11" s="43">
        <v>149804</v>
      </c>
      <c r="E11" s="40">
        <v>153376</v>
      </c>
      <c r="F11" s="23">
        <f t="shared" si="0"/>
        <v>39.5366575261481</v>
      </c>
      <c r="G11" s="42">
        <f t="shared" si="1"/>
        <v>-3572</v>
      </c>
      <c r="H11" s="23">
        <f t="shared" si="2"/>
        <v>-2.32891717087419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139773</v>
      </c>
      <c r="E12" s="40">
        <v>199134</v>
      </c>
      <c r="F12" s="23">
        <f t="shared" si="0"/>
        <v>74.4780732136197</v>
      </c>
      <c r="G12" s="42">
        <f t="shared" si="1"/>
        <v>-59361</v>
      </c>
      <c r="H12" s="23">
        <f t="shared" si="2"/>
        <v>-29.8095754617494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213077</v>
      </c>
      <c r="E14" s="29">
        <f>SUM(E15:E20)</f>
        <v>182959</v>
      </c>
      <c r="F14" s="47">
        <f t="shared" ref="F14:F20" si="3">D14/(B14+C14)*100</f>
        <v>50.4921800947867</v>
      </c>
      <c r="G14" s="48">
        <f t="shared" ref="G14:G20" si="4">D14-E14</f>
        <v>30118</v>
      </c>
      <c r="H14" s="47">
        <f t="shared" ref="H14:H20" si="5">G14/E14*100</f>
        <v>16.4616116179035</v>
      </c>
      <c r="I14" s="47">
        <f>D14/D5*100</f>
        <v>78.031604196803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46363</v>
      </c>
      <c r="E15" s="48">
        <v>30476</v>
      </c>
      <c r="F15" s="47">
        <f t="shared" si="3"/>
        <v>56.540243902439</v>
      </c>
      <c r="G15" s="48">
        <f t="shared" si="4"/>
        <v>15887</v>
      </c>
      <c r="H15" s="47">
        <f t="shared" si="5"/>
        <v>52.1295445596535</v>
      </c>
      <c r="I15" s="47">
        <f>D15/D5*100</f>
        <v>16.9787413253255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59032</v>
      </c>
      <c r="E16" s="48">
        <v>38684</v>
      </c>
      <c r="F16" s="47">
        <f t="shared" si="3"/>
        <v>49.1933333333333</v>
      </c>
      <c r="G16" s="48">
        <f t="shared" si="4"/>
        <v>20348</v>
      </c>
      <c r="H16" s="47">
        <f t="shared" si="5"/>
        <v>52.6005583703857</v>
      </c>
      <c r="I16" s="47">
        <f>D16/D5*100</f>
        <v>21.6182960101075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12132</v>
      </c>
      <c r="E17" s="48">
        <v>16</v>
      </c>
      <c r="F17" s="47">
        <f t="shared" si="3"/>
        <v>75.825</v>
      </c>
      <c r="G17" s="48">
        <f t="shared" si="4"/>
        <v>12116</v>
      </c>
      <c r="H17" s="47">
        <f t="shared" si="5"/>
        <v>75725</v>
      </c>
      <c r="I17" s="47">
        <f>D17/D5*100</f>
        <v>4.44289821104865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3211</v>
      </c>
      <c r="E18" s="48">
        <v>1689</v>
      </c>
      <c r="F18" s="47">
        <f t="shared" si="3"/>
        <v>53.5166666666667</v>
      </c>
      <c r="G18" s="48">
        <f t="shared" si="4"/>
        <v>1522</v>
      </c>
      <c r="H18" s="47">
        <f t="shared" si="5"/>
        <v>90.1124925991711</v>
      </c>
      <c r="I18" s="47">
        <f>D18/D5*100</f>
        <v>1.17591049750059</v>
      </c>
      <c r="J18" s="61"/>
    </row>
    <row r="19" s="2" customFormat="1" ht="21" customHeight="1" spans="1:10">
      <c r="A19" s="51" t="s">
        <v>29</v>
      </c>
      <c r="B19" s="52">
        <v>105000</v>
      </c>
      <c r="C19" s="53"/>
      <c r="D19" s="40">
        <v>54893</v>
      </c>
      <c r="E19" s="54">
        <v>60660</v>
      </c>
      <c r="F19" s="55">
        <f t="shared" si="3"/>
        <v>52.2790476190476</v>
      </c>
      <c r="G19" s="54">
        <f t="shared" si="4"/>
        <v>-5767</v>
      </c>
      <c r="H19" s="55">
        <f t="shared" si="5"/>
        <v>-9.50708869106495</v>
      </c>
      <c r="I19" s="55">
        <f>D19/D5*100</f>
        <v>20.1025396883526</v>
      </c>
      <c r="J19" s="62"/>
    </row>
    <row r="20" s="2" customFormat="1" ht="21" customHeight="1" spans="1:10">
      <c r="A20" s="51" t="s">
        <v>30</v>
      </c>
      <c r="B20" s="52">
        <v>93000</v>
      </c>
      <c r="C20" s="53"/>
      <c r="D20" s="40">
        <v>37446</v>
      </c>
      <c r="E20" s="54">
        <v>51434</v>
      </c>
      <c r="F20" s="55">
        <f t="shared" si="3"/>
        <v>40.2645161290323</v>
      </c>
      <c r="G20" s="54">
        <f t="shared" si="4"/>
        <v>-13988</v>
      </c>
      <c r="H20" s="55">
        <f t="shared" si="5"/>
        <v>-27.1960181980791</v>
      </c>
      <c r="I20" s="55">
        <f>D20/D5*100</f>
        <v>13.7132184644682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spans="1:10">
      <c r="A22" s="3"/>
      <c r="B22" s="3"/>
      <c r="C22" s="3"/>
      <c r="D22" s="58"/>
      <c r="E22" s="58"/>
      <c r="F22" s="3"/>
      <c r="G22" s="3"/>
      <c r="H22" s="3"/>
      <c r="I22" s="3"/>
      <c r="J22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2023-06-09T02:44:27Z</dcterms:created>
  <dcterms:modified xsi:type="dcterms:W3CDTF">2023-06-09T02:45:02Z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C4D186C0814549EEB9DFC0B1CD7F2518_11</vt:lpwstr>
  </property>
  <property fmtid="{D5CDD505-2E9C-101B-9397-08002B2CF9AE}" pid="3" name="KSOProductBuildVer">
    <vt:lpwstr>2052-11.1.0.14309</vt:lpwstr>
  </property>
</Properties>
</file>