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<sst xmlns="http://schemas.openxmlformats.org/spreadsheetml/2006/main" count="34" uniqueCount="31">
  <si>
    <r>
      <rPr>
        <b/>
        <sz val="20"/>
        <rFont val="Times New Roman"/>
        <charset val="0"/>
      </rPr>
      <t>2023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10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</si>
  <si>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</si>
  <si>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2023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10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</si>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</sst>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0"/>
    </font>
    <font>
      <sz val="11"/>
      <name val="宋体"/>
      <charset val="0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6" fontId="8" fillId="0" borderId="2" xfId="49" applyNumberFormat="1" applyFont="1" applyFill="1" applyBorder="1" applyAlignment="1">
      <alignment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8" xfId="49" applyNumberFormat="1" applyFont="1" applyFill="1" applyBorder="1" applyAlignment="1">
      <alignment horizontal="right" vertical="center" wrapText="1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177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6" fontId="8" fillId="0" borderId="9" xfId="49" applyNumberFormat="1" applyFont="1" applyFill="1" applyBorder="1" applyAlignment="1">
      <alignment vertical="center" wrapText="1"/>
    </xf>
    <xf numFmtId="176" fontId="8" fillId="0" borderId="9" xfId="49" applyNumberFormat="1" applyFont="1" applyBorder="1" applyAlignment="1">
      <alignment vertical="center" wrapText="1"/>
    </xf>
    <xf numFmtId="176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Fill="1" applyBorder="1" applyAlignment="1">
      <alignment horizontal="lef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Fill="1" applyBorder="1" applyAlignment="1">
      <alignment vertical="center"/>
    </xf>
    <xf numFmtId="0" fontId="8" fillId="0" borderId="9" xfId="49" applyFont="1" applyFill="1" applyBorder="1" applyAlignment="1"/>
    <xf numFmtId="0" fontId="12" fillId="0" borderId="2" xfId="49" applyFont="1" applyFill="1" applyBorder="1" applyAlignment="1">
      <alignment horizontal="left" vertical="center"/>
    </xf>
    <xf numFmtId="176" fontId="2" fillId="0" borderId="9" xfId="49" applyNumberFormat="1" applyFont="1" applyFill="1" applyBorder="1" applyAlignment="1">
      <alignment horizontal="right" vertical="center" wrapText="1"/>
    </xf>
    <xf numFmtId="177" fontId="2" fillId="0" borderId="2" xfId="49" applyNumberFormat="1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177" fontId="2" fillId="3" borderId="2" xfId="49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left"/>
    </xf>
    <xf numFmtId="0" fontId="2" fillId="0" borderId="9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right" vertical="center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16" sqref="L16"/>
    </sheetView>
  </sheetViews>
  <sheetFormatPr defaultColWidth="9" defaultRowHeight="14.25"/>
  <cols>
    <col min="1" max="1" width="24.375" style="4" customWidth="1"/>
    <col min="2" max="2" width="12" style="4" customWidth="1"/>
    <col min="3" max="3" width="6.875" style="4" customWidth="1"/>
    <col min="4" max="4" width="11.875" style="4" customWidth="1"/>
    <col min="5" max="5" width="10.875" style="4" customWidth="1"/>
    <col min="6" max="6" width="8.625" style="4" customWidth="1"/>
    <col min="7" max="7" width="9.75" style="4" customWidth="1"/>
    <col min="8" max="8" width="9.5" style="4" customWidth="1"/>
    <col min="9" max="9" width="10.625" style="4" customWidth="1"/>
    <col min="10" max="10" width="14" style="4" customWidth="1"/>
    <col min="11" max="16384" width="9" style="1"/>
  </cols>
  <sheetData>
    <row r="1" s="1" customFormat="1" ht="43.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4"/>
    </row>
    <row r="2" s="1" customFormat="1" ht="28.5" customHeight="1" spans="1:10">
      <c r="A2" s="6" t="s">
        <v>1</v>
      </c>
      <c r="B2" s="7" t="s">
        <v>2</v>
      </c>
      <c r="C2" s="7"/>
      <c r="D2" s="8"/>
      <c r="E2" s="8"/>
      <c r="F2" s="8"/>
      <c r="G2" s="9"/>
      <c r="H2" s="10" t="s">
        <v>3</v>
      </c>
      <c r="I2" s="10"/>
      <c r="J2" s="4"/>
    </row>
    <row r="3" s="1" customFormat="1" ht="27" customHeight="1" spans="1:10">
      <c r="A3" s="11" t="s">
        <v>4</v>
      </c>
      <c r="B3" s="12" t="s">
        <v>5</v>
      </c>
      <c r="C3" s="12" t="s">
        <v>6</v>
      </c>
      <c r="D3" s="13" t="s">
        <v>7</v>
      </c>
      <c r="E3" s="13" t="s">
        <v>8</v>
      </c>
      <c r="F3" s="14" t="s">
        <v>9</v>
      </c>
      <c r="G3" s="15" t="s">
        <v>10</v>
      </c>
      <c r="H3" s="16" t="s">
        <v>10</v>
      </c>
      <c r="I3" s="65" t="s">
        <v>11</v>
      </c>
      <c r="J3" s="4"/>
    </row>
    <row r="4" s="1" customFormat="1" ht="27" customHeight="1" spans="1:10">
      <c r="A4" s="11"/>
      <c r="B4" s="12"/>
      <c r="C4" s="12"/>
      <c r="D4" s="13"/>
      <c r="E4" s="13"/>
      <c r="F4" s="17"/>
      <c r="G4" s="18" t="s">
        <v>12</v>
      </c>
      <c r="H4" s="19" t="s">
        <v>13</v>
      </c>
      <c r="I4" s="66" t="s">
        <v>14</v>
      </c>
      <c r="J4" s="4"/>
    </row>
    <row r="5" s="1" customFormat="1" ht="21" customHeight="1" spans="1:10">
      <c r="A5" s="20" t="s">
        <v>15</v>
      </c>
      <c r="B5" s="21">
        <v>501000</v>
      </c>
      <c r="C5" s="22"/>
      <c r="D5" s="23">
        <f>SUM(D6:D7)</f>
        <v>442995</v>
      </c>
      <c r="E5" s="23">
        <f>SUM(E6:E7)</f>
        <v>431468</v>
      </c>
      <c r="F5" s="24">
        <f t="shared" ref="F5:F12" si="0">D5/(B5+C5)*100</f>
        <v>88.4221556886228</v>
      </c>
      <c r="G5" s="25">
        <f t="shared" ref="G5:G12" si="1">D5-E5</f>
        <v>11527</v>
      </c>
      <c r="H5" s="26">
        <f t="shared" ref="H5:H12" si="2">G5/E5*100</f>
        <v>2.6715770346816</v>
      </c>
      <c r="I5" s="26">
        <v>100</v>
      </c>
      <c r="J5" s="4"/>
    </row>
    <row r="6" s="1" customFormat="1" ht="21" customHeight="1" spans="1:10">
      <c r="A6" s="27" t="s">
        <v>16</v>
      </c>
      <c r="B6" s="28">
        <v>455000</v>
      </c>
      <c r="C6" s="29"/>
      <c r="D6" s="30">
        <v>368584</v>
      </c>
      <c r="E6" s="31">
        <v>333351</v>
      </c>
      <c r="F6" s="24">
        <f t="shared" si="0"/>
        <v>81.0074725274725</v>
      </c>
      <c r="G6" s="25">
        <f t="shared" si="1"/>
        <v>35233</v>
      </c>
      <c r="H6" s="32">
        <f t="shared" si="2"/>
        <v>10.5693398249893</v>
      </c>
      <c r="I6" s="32">
        <f>D6/D5*100</f>
        <v>83.2027449519746</v>
      </c>
      <c r="J6" s="4"/>
    </row>
    <row r="7" s="1" customFormat="1" ht="21" customHeight="1" spans="1:10">
      <c r="A7" s="33" t="s">
        <v>17</v>
      </c>
      <c r="B7" s="28">
        <v>46000</v>
      </c>
      <c r="C7" s="29"/>
      <c r="D7" s="30">
        <v>74411</v>
      </c>
      <c r="E7" s="30">
        <v>98117</v>
      </c>
      <c r="F7" s="24">
        <f t="shared" si="0"/>
        <v>161.763043478261</v>
      </c>
      <c r="G7" s="25">
        <f t="shared" si="1"/>
        <v>-23706</v>
      </c>
      <c r="H7" s="32">
        <f t="shared" si="2"/>
        <v>-24.1609507017133</v>
      </c>
      <c r="I7" s="32">
        <f>D7/D5*100</f>
        <v>16.7972550480254</v>
      </c>
      <c r="J7" s="4"/>
    </row>
    <row r="8" s="1" customFormat="1" ht="21" customHeight="1" spans="1:10">
      <c r="A8" s="34" t="s">
        <v>18</v>
      </c>
      <c r="B8" s="35">
        <v>326000</v>
      </c>
      <c r="C8" s="36"/>
      <c r="D8" s="37">
        <v>277392</v>
      </c>
      <c r="E8" s="37">
        <v>296288</v>
      </c>
      <c r="F8" s="24">
        <f t="shared" si="0"/>
        <v>85.0895705521472</v>
      </c>
      <c r="G8" s="25">
        <f t="shared" si="1"/>
        <v>-18896</v>
      </c>
      <c r="H8" s="32">
        <f t="shared" si="2"/>
        <v>-6.37757857220002</v>
      </c>
      <c r="I8" s="32">
        <f>D8/D5*100</f>
        <v>62.6174110317272</v>
      </c>
      <c r="J8" s="4"/>
    </row>
    <row r="9" s="1" customFormat="1" ht="21" customHeight="1" spans="1:10">
      <c r="A9" s="38" t="s">
        <v>19</v>
      </c>
      <c r="B9" s="39">
        <v>175000</v>
      </c>
      <c r="C9" s="40"/>
      <c r="D9" s="41">
        <v>165603</v>
      </c>
      <c r="E9" s="41">
        <v>135180</v>
      </c>
      <c r="F9" s="32">
        <f t="shared" si="0"/>
        <v>94.6302857142857</v>
      </c>
      <c r="G9" s="25">
        <f t="shared" si="1"/>
        <v>30423</v>
      </c>
      <c r="H9" s="32">
        <f t="shared" si="2"/>
        <v>22.5055481580115</v>
      </c>
      <c r="I9" s="32">
        <f>D9/D5*100</f>
        <v>37.3825889682728</v>
      </c>
      <c r="J9" s="4"/>
    </row>
    <row r="10" s="1" customFormat="1" ht="21" customHeight="1" spans="1:10">
      <c r="A10" s="42" t="s">
        <v>20</v>
      </c>
      <c r="B10" s="41">
        <v>6000</v>
      </c>
      <c r="C10" s="39"/>
      <c r="D10" s="41">
        <v>14019</v>
      </c>
      <c r="E10" s="41">
        <v>5146</v>
      </c>
      <c r="F10" s="24">
        <f t="shared" si="0"/>
        <v>233.65</v>
      </c>
      <c r="G10" s="43">
        <f t="shared" si="1"/>
        <v>8873</v>
      </c>
      <c r="H10" s="24">
        <f t="shared" si="2"/>
        <v>172.425184609405</v>
      </c>
      <c r="I10" s="24" t="s">
        <v>21</v>
      </c>
      <c r="J10" s="4"/>
    </row>
    <row r="11" s="1" customFormat="1" ht="21" customHeight="1" spans="1:10">
      <c r="A11" s="42" t="s">
        <v>22</v>
      </c>
      <c r="B11" s="41">
        <v>346062</v>
      </c>
      <c r="C11" s="39">
        <v>34633</v>
      </c>
      <c r="D11" s="44">
        <v>315494</v>
      </c>
      <c r="E11" s="41">
        <v>304759</v>
      </c>
      <c r="F11" s="24">
        <f t="shared" si="0"/>
        <v>82.8731661829023</v>
      </c>
      <c r="G11" s="43">
        <f t="shared" si="1"/>
        <v>10735</v>
      </c>
      <c r="H11" s="24">
        <f t="shared" si="2"/>
        <v>3.52245544840349</v>
      </c>
      <c r="I11" s="24" t="s">
        <v>21</v>
      </c>
      <c r="J11" s="4"/>
    </row>
    <row r="12" s="1" customFormat="1" ht="21" customHeight="1" spans="1:10">
      <c r="A12" s="42" t="s">
        <v>23</v>
      </c>
      <c r="B12" s="41">
        <v>187670</v>
      </c>
      <c r="C12" s="39"/>
      <c r="D12" s="41">
        <v>190252</v>
      </c>
      <c r="E12" s="41">
        <v>458545</v>
      </c>
      <c r="F12" s="24">
        <f t="shared" si="0"/>
        <v>101.375819257207</v>
      </c>
      <c r="G12" s="43">
        <f t="shared" si="1"/>
        <v>-268293</v>
      </c>
      <c r="H12" s="24">
        <f t="shared" si="2"/>
        <v>-58.5096337327852</v>
      </c>
      <c r="I12" s="24" t="s">
        <v>21</v>
      </c>
      <c r="J12" s="4"/>
    </row>
    <row r="13" s="1" customFormat="1" ht="21" customHeight="1" spans="1:10">
      <c r="A13" s="42"/>
      <c r="B13" s="45"/>
      <c r="C13" s="46"/>
      <c r="D13" s="41"/>
      <c r="E13" s="41"/>
      <c r="F13" s="24"/>
      <c r="G13" s="43"/>
      <c r="H13" s="24"/>
      <c r="I13" s="24"/>
      <c r="J13" s="4"/>
    </row>
    <row r="14" s="2" customFormat="1" ht="21" customHeight="1" spans="1:10">
      <c r="A14" s="47" t="s">
        <v>24</v>
      </c>
      <c r="B14" s="48">
        <f>SUM(B15:B20)</f>
        <v>422000</v>
      </c>
      <c r="C14" s="48"/>
      <c r="D14" s="48">
        <f>SUM(D15:D20)</f>
        <v>347753</v>
      </c>
      <c r="E14" s="48">
        <f>SUM(E15:E20)</f>
        <v>311736</v>
      </c>
      <c r="F14" s="49">
        <f t="shared" ref="F14:F20" si="3">D14/(B14+C14)*100</f>
        <v>82.4059241706161</v>
      </c>
      <c r="G14" s="50">
        <f t="shared" ref="G14:G20" si="4">D14-E14</f>
        <v>36017</v>
      </c>
      <c r="H14" s="49">
        <f t="shared" ref="H14:H20" si="5">G14/E14*100</f>
        <v>11.5536864526394</v>
      </c>
      <c r="I14" s="49">
        <f>D14/D5*100</f>
        <v>78.5004345421506</v>
      </c>
      <c r="J14" s="67"/>
    </row>
    <row r="15" s="2" customFormat="1" ht="21" customHeight="1" spans="1:10">
      <c r="A15" s="51" t="s">
        <v>25</v>
      </c>
      <c r="B15" s="52">
        <v>82000</v>
      </c>
      <c r="C15" s="53"/>
      <c r="D15" s="53">
        <v>66560</v>
      </c>
      <c r="E15" s="54">
        <v>66725</v>
      </c>
      <c r="F15" s="55">
        <f t="shared" si="3"/>
        <v>81.1707317073171</v>
      </c>
      <c r="G15" s="54">
        <f t="shared" si="4"/>
        <v>-165</v>
      </c>
      <c r="H15" s="55">
        <f t="shared" si="5"/>
        <v>-0.247283626826527</v>
      </c>
      <c r="I15" s="55">
        <f>D15/D5*100</f>
        <v>15.0250002821702</v>
      </c>
      <c r="J15" s="67"/>
    </row>
    <row r="16" s="2" customFormat="1" ht="21" customHeight="1" spans="1:10">
      <c r="A16" s="56" t="s">
        <v>26</v>
      </c>
      <c r="B16" s="57">
        <v>120000</v>
      </c>
      <c r="C16" s="58"/>
      <c r="D16" s="58">
        <v>108733</v>
      </c>
      <c r="E16" s="50">
        <v>83084</v>
      </c>
      <c r="F16" s="49">
        <f t="shared" si="3"/>
        <v>90.6108333333333</v>
      </c>
      <c r="G16" s="50">
        <f t="shared" si="4"/>
        <v>25649</v>
      </c>
      <c r="H16" s="49">
        <f t="shared" si="5"/>
        <v>30.8711665302585</v>
      </c>
      <c r="I16" s="49">
        <f>D16/D5*100</f>
        <v>24.5449722908836</v>
      </c>
      <c r="J16" s="67"/>
    </row>
    <row r="17" s="2" customFormat="1" ht="21" customHeight="1" spans="1:10">
      <c r="A17" s="56" t="s">
        <v>27</v>
      </c>
      <c r="B17" s="57">
        <v>16000</v>
      </c>
      <c r="C17" s="58"/>
      <c r="D17" s="58">
        <v>16462</v>
      </c>
      <c r="E17" s="50">
        <v>5165</v>
      </c>
      <c r="F17" s="49">
        <f t="shared" si="3"/>
        <v>102.8875</v>
      </c>
      <c r="G17" s="50">
        <f t="shared" si="4"/>
        <v>11297</v>
      </c>
      <c r="H17" s="49">
        <f t="shared" si="5"/>
        <v>218.722168441433</v>
      </c>
      <c r="I17" s="49">
        <f>D17/D5*100</f>
        <v>3.71606903012449</v>
      </c>
      <c r="J17" s="67"/>
    </row>
    <row r="18" s="2" customFormat="1" ht="21" customHeight="1" spans="1:10">
      <c r="A18" s="56" t="s">
        <v>28</v>
      </c>
      <c r="B18" s="57">
        <v>6000</v>
      </c>
      <c r="C18" s="58"/>
      <c r="D18" s="58">
        <v>5703</v>
      </c>
      <c r="E18" s="50">
        <v>3497</v>
      </c>
      <c r="F18" s="49">
        <f t="shared" si="3"/>
        <v>95.05</v>
      </c>
      <c r="G18" s="50">
        <f t="shared" si="4"/>
        <v>2206</v>
      </c>
      <c r="H18" s="49">
        <f t="shared" si="5"/>
        <v>63.0826422647984</v>
      </c>
      <c r="I18" s="49">
        <f>D18/D5*100</f>
        <v>1.2873734466529</v>
      </c>
      <c r="J18" s="67"/>
    </row>
    <row r="19" s="2" customFormat="1" ht="21" customHeight="1" spans="1:10">
      <c r="A19" s="56" t="s">
        <v>29</v>
      </c>
      <c r="B19" s="57">
        <v>105000</v>
      </c>
      <c r="C19" s="58"/>
      <c r="D19" s="58">
        <v>83320</v>
      </c>
      <c r="E19" s="50">
        <v>81044</v>
      </c>
      <c r="F19" s="49">
        <f t="shared" si="3"/>
        <v>79.352380952381</v>
      </c>
      <c r="G19" s="50">
        <f t="shared" si="4"/>
        <v>2276</v>
      </c>
      <c r="H19" s="49">
        <f t="shared" si="5"/>
        <v>2.80835101919945</v>
      </c>
      <c r="I19" s="49">
        <f>D19/D5*100</f>
        <v>18.8083386945677</v>
      </c>
      <c r="J19" s="68"/>
    </row>
    <row r="20" s="2" customFormat="1" ht="21" customHeight="1" spans="1:10">
      <c r="A20" s="51" t="s">
        <v>30</v>
      </c>
      <c r="B20" s="52">
        <v>93000</v>
      </c>
      <c r="C20" s="53"/>
      <c r="D20" s="53">
        <v>66975</v>
      </c>
      <c r="E20" s="54">
        <v>72221</v>
      </c>
      <c r="F20" s="55">
        <f t="shared" si="3"/>
        <v>72.0161290322581</v>
      </c>
      <c r="G20" s="54">
        <f t="shared" si="4"/>
        <v>-5246</v>
      </c>
      <c r="H20" s="55">
        <f t="shared" si="5"/>
        <v>-7.26381523379626</v>
      </c>
      <c r="I20" s="55">
        <f>D20/D5*100</f>
        <v>15.1186807977517</v>
      </c>
      <c r="J20" s="68"/>
    </row>
    <row r="21" s="3" customFormat="1" ht="21" customHeight="1" spans="1:10">
      <c r="A21" s="59"/>
      <c r="B21" s="60"/>
      <c r="C21" s="61"/>
      <c r="D21" s="61"/>
      <c r="E21" s="61"/>
      <c r="F21" s="62"/>
      <c r="G21" s="63"/>
      <c r="H21" s="62"/>
      <c r="I21" s="62"/>
      <c r="J21" s="69"/>
    </row>
    <row r="22" s="1" customFormat="1" spans="1:10">
      <c r="A22" s="4"/>
      <c r="B22" s="4"/>
      <c r="C22" s="4"/>
      <c r="D22" s="64"/>
      <c r="E22" s="64"/>
      <c r="F22" s="4"/>
      <c r="G22" s="4"/>
      <c r="H22" s="4"/>
      <c r="I22" s="4"/>
      <c r="J22" s="4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2023-11-08T07:57:13Z</dcterms:created>
  <dcterms:modified xsi:type="dcterms:W3CDTF">2023-11-08T07:58:19Z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D1EEC87ACDF349E6818BC50C9B4A7EF9_11</vt:lpwstr>
  </property>
  <property fmtid="{D5CDD505-2E9C-101B-9397-08002B2CF9AE}" pid="3" name="KSOProductBuildVer">
    <vt:lpwstr>2052-12.1.0.15712</vt:lpwstr>
  </property>
</Properties>
</file>