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亚运会奖金明细表" sheetId="2" r:id="rId1"/>
  </sheets>
  <definedNames>
    <definedName name="_xlnm.Print_Titles" localSheetId="0">亚运会奖金明细表!$2:$5</definedName>
  </definedNames>
  <calcPr calcId="144525"/>
</workbook>
</file>

<file path=xl/sharedStrings.xml><?xml version="1.0" encoding="utf-8"?>
<sst xmlns="http://schemas.openxmlformats.org/spreadsheetml/2006/main" count="47" uniqueCount="29">
  <si>
    <t>参加2024年巴黎奥运会奖金明细表</t>
  </si>
  <si>
    <t>单位：元</t>
  </si>
  <si>
    <t>序号</t>
  </si>
  <si>
    <t>项目</t>
  </si>
  <si>
    <t>运动员</t>
  </si>
  <si>
    <t>身份证号码</t>
  </si>
  <si>
    <t>比赛名称</t>
  </si>
  <si>
    <t>参赛项目</t>
  </si>
  <si>
    <t>名次</t>
  </si>
  <si>
    <t>教练员组</t>
  </si>
  <si>
    <t>备注</t>
  </si>
  <si>
    <t>应发奖金</t>
  </si>
  <si>
    <t>税收</t>
  </si>
  <si>
    <t>实际奖金</t>
  </si>
  <si>
    <t>县区教练</t>
  </si>
  <si>
    <t>市属教练</t>
  </si>
  <si>
    <t>省属教练</t>
  </si>
  <si>
    <t>射击</t>
  </si>
  <si>
    <t>江伊婷</t>
  </si>
  <si>
    <t>350304200408011028</t>
  </si>
  <si>
    <t>2024年巴黎奥运会</t>
  </si>
  <si>
    <t>双向飞碟混合团体</t>
  </si>
  <si>
    <t>/</t>
  </si>
  <si>
    <t>-</t>
  </si>
  <si>
    <t>孙好刚</t>
  </si>
  <si>
    <t>210602197602023514</t>
  </si>
  <si>
    <t>原市属教练员因违反莆政办规〔2023〕5号文件第五章第十二条条款规定，予以取消奖金。</t>
  </si>
  <si>
    <t>小计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</si>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</sst>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22"/>
      <name val="方正小标宋简体"/>
      <charset val="134"/>
    </font>
    <font>
      <sz val="8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ajor"/>
    </font>
    <font>
      <sz val="20"/>
      <name val="黑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  <scheme val="minor"/>
    </font>
    <font>
      <sz val="14"/>
      <color rgb="FF000000"/>
      <name val="仿宋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25" borderId="33" applyNumberFormat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6" fillId="26" borderId="3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28" borderId="35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28" borderId="34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10" borderId="31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vertical="center" wrapText="1"/>
    </xf>
    <xf numFmtId="0" fontId="9" fillId="0" borderId="4" xfId="0" applyFont="1" applyBorder="1" applyAlignment="1" quotePrefix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AC8"/>
  <sheetViews>
    <sheetView tabSelected="1" zoomScale="85" zoomScaleNormal="85" workbookViewId="0">
      <selection activeCell="I12" sqref="I12"/>
    </sheetView>
  </sheetViews>
  <sheetFormatPr defaultColWidth="9" defaultRowHeight="30" customHeight="1" outlineLevelRow="7"/>
  <cols>
    <col min="1" max="1" width="2.79166666666667" style="4" customWidth="1"/>
    <col min="2" max="2" width="5" style="4" customWidth="1"/>
    <col min="3" max="3" width="6.175" style="5" customWidth="1"/>
    <col min="4" max="4" width="10.2916666666667" style="4" customWidth="1"/>
    <col min="5" max="5" width="23.9666666666667" style="4" customWidth="1"/>
    <col min="6" max="6" width="16.6083333333333" style="4" customWidth="1"/>
    <col min="7" max="7" width="15.4333333333333" style="5" customWidth="1"/>
    <col min="8" max="8" width="6.60833333333333" style="4" customWidth="1"/>
    <col min="9" max="9" width="9.40833333333333" style="4" customWidth="1"/>
    <col min="10" max="10" width="10.1416666666667" style="4" customWidth="1"/>
    <col min="11" max="11" width="9.55" style="4" customWidth="1"/>
    <col min="12" max="12" width="6.16666666666667" style="4" customWidth="1"/>
    <col min="13" max="13" width="6.325" style="4" customWidth="1"/>
    <col min="14" max="18" width="6.16666666666667" style="4" customWidth="1"/>
    <col min="19" max="19" width="9.25833333333333" style="4" customWidth="1"/>
    <col min="20" max="20" width="7.93333333333333" style="4" customWidth="1"/>
    <col min="21" max="21" width="8.08333333333333" style="4" customWidth="1"/>
    <col min="22" max="22" width="9.70833333333333" style="5" customWidth="1"/>
    <col min="23" max="23" width="24.8583333333333" style="5" customWidth="1"/>
    <col min="24" max="24" width="9.55833333333333" style="4" customWidth="1"/>
    <col min="25" max="25" width="8.375" style="4" customWidth="1"/>
    <col min="26" max="26" width="9.7" style="4" customWidth="1"/>
    <col min="27" max="27" width="21.6166666666667" style="4" customWidth="1"/>
    <col min="28" max="16384" width="9" style="4"/>
  </cols>
  <sheetData>
    <row r="1" customHeight="1" spans="2:27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="1" customFormat="1" ht="41" customHeight="1" spans="2:27"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="1" customFormat="1" ht="32" customHeight="1" spans="2:27">
      <c r="B3" s="8" t="s">
        <v>1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="2" customFormat="1" ht="40" customHeight="1" spans="2:27">
      <c r="B4" s="9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9" t="s">
        <v>8</v>
      </c>
      <c r="I4" s="24" t="s">
        <v>4</v>
      </c>
      <c r="J4" s="25"/>
      <c r="K4" s="26"/>
      <c r="L4" s="27" t="s">
        <v>9</v>
      </c>
      <c r="M4" s="38"/>
      <c r="N4" s="38"/>
      <c r="O4" s="38"/>
      <c r="P4" s="38"/>
      <c r="Q4" s="25"/>
      <c r="R4" s="25"/>
      <c r="S4" s="25"/>
      <c r="T4" s="25"/>
      <c r="U4" s="25"/>
      <c r="V4" s="25"/>
      <c r="W4" s="25"/>
      <c r="X4" s="25"/>
      <c r="Y4" s="25"/>
      <c r="Z4" s="26"/>
      <c r="AA4" s="44" t="s">
        <v>10</v>
      </c>
    </row>
    <row r="5" s="2" customFormat="1" ht="99" customHeight="1" spans="2:27">
      <c r="B5" s="11"/>
      <c r="C5" s="12"/>
      <c r="D5" s="12"/>
      <c r="E5" s="12"/>
      <c r="F5" s="12"/>
      <c r="G5" s="12"/>
      <c r="H5" s="20"/>
      <c r="I5" s="28" t="s">
        <v>11</v>
      </c>
      <c r="J5" s="29" t="s">
        <v>12</v>
      </c>
      <c r="K5" s="30" t="s">
        <v>13</v>
      </c>
      <c r="L5" s="9" t="s">
        <v>14</v>
      </c>
      <c r="M5" s="10" t="s">
        <v>5</v>
      </c>
      <c r="N5" s="10" t="s">
        <v>11</v>
      </c>
      <c r="O5" s="10" t="s">
        <v>12</v>
      </c>
      <c r="P5" s="19" t="s">
        <v>13</v>
      </c>
      <c r="Q5" s="28" t="s">
        <v>15</v>
      </c>
      <c r="R5" s="29" t="s">
        <v>5</v>
      </c>
      <c r="S5" s="29" t="s">
        <v>11</v>
      </c>
      <c r="T5" s="29" t="s">
        <v>12</v>
      </c>
      <c r="U5" s="30" t="s">
        <v>13</v>
      </c>
      <c r="V5" s="43" t="s">
        <v>16</v>
      </c>
      <c r="W5" s="29" t="s">
        <v>5</v>
      </c>
      <c r="X5" s="29" t="s">
        <v>11</v>
      </c>
      <c r="Y5" s="29" t="s">
        <v>12</v>
      </c>
      <c r="Z5" s="45" t="s">
        <v>13</v>
      </c>
      <c r="AA5" s="46"/>
    </row>
    <row r="6" s="2" customFormat="1" ht="135" customHeight="1" spans="2:27">
      <c r="B6" s="13">
        <v>1</v>
      </c>
      <c r="C6" s="14" t="s">
        <v>17</v>
      </c>
      <c r="D6" s="14" t="s">
        <v>18</v>
      </c>
      <c r="E6" s="49" t="s">
        <v>19</v>
      </c>
      <c r="F6" s="14" t="s">
        <v>20</v>
      </c>
      <c r="G6" s="14" t="s">
        <v>21</v>
      </c>
      <c r="H6" s="21">
        <v>3</v>
      </c>
      <c r="I6" s="31">
        <v>200000</v>
      </c>
      <c r="J6" s="14">
        <f>I6*0.2</f>
        <v>40000</v>
      </c>
      <c r="K6" s="32">
        <f>I6-J6</f>
        <v>160000</v>
      </c>
      <c r="L6" s="33" t="s">
        <v>22</v>
      </c>
      <c r="M6" s="39" t="s">
        <v>22</v>
      </c>
      <c r="N6" s="39" t="s">
        <v>22</v>
      </c>
      <c r="O6" s="39" t="s">
        <v>22</v>
      </c>
      <c r="P6" s="40" t="s">
        <v>22</v>
      </c>
      <c r="Q6" s="42" t="s">
        <v>23</v>
      </c>
      <c r="R6" s="39" t="s">
        <v>23</v>
      </c>
      <c r="S6" s="39">
        <v>0</v>
      </c>
      <c r="T6" s="39">
        <v>0</v>
      </c>
      <c r="U6" s="39">
        <v>0</v>
      </c>
      <c r="V6" s="13" t="s">
        <v>24</v>
      </c>
      <c r="W6" s="49" t="s">
        <v>25</v>
      </c>
      <c r="X6" s="14">
        <f>I6*0.3</f>
        <v>60000</v>
      </c>
      <c r="Y6" s="14">
        <f>X6*0.2</f>
        <v>12000</v>
      </c>
      <c r="Z6" s="21">
        <f>X6-Y6</f>
        <v>48000</v>
      </c>
      <c r="AA6" s="47" t="s">
        <v>26</v>
      </c>
    </row>
    <row r="7" s="3" customFormat="1" ht="61" customHeight="1" spans="2:29">
      <c r="B7" s="15" t="s">
        <v>27</v>
      </c>
      <c r="C7" s="16"/>
      <c r="D7" s="16"/>
      <c r="E7" s="16"/>
      <c r="F7" s="16"/>
      <c r="G7" s="16"/>
      <c r="H7" s="22"/>
      <c r="I7" s="34">
        <f>SUM(I6:I6)</f>
        <v>200000</v>
      </c>
      <c r="J7" s="18">
        <f>SUM(J6:J6)</f>
        <v>40000</v>
      </c>
      <c r="K7" s="35">
        <f>SUM(K6:K6)</f>
        <v>160000</v>
      </c>
      <c r="L7" s="17"/>
      <c r="M7" s="18"/>
      <c r="N7" s="41"/>
      <c r="O7" s="18"/>
      <c r="P7" s="23"/>
      <c r="Q7" s="34"/>
      <c r="R7" s="18"/>
      <c r="S7" s="41">
        <v>0</v>
      </c>
      <c r="T7" s="18">
        <v>0</v>
      </c>
      <c r="U7" s="35">
        <v>0</v>
      </c>
      <c r="V7" s="17"/>
      <c r="W7" s="18"/>
      <c r="X7" s="18">
        <f>SUM(X6:X6)</f>
        <v>60000</v>
      </c>
      <c r="Y7" s="18">
        <f>SUM(Y6:Y6)</f>
        <v>12000</v>
      </c>
      <c r="Z7" s="23">
        <f>SUM(Z6:Z6)</f>
        <v>48000</v>
      </c>
      <c r="AA7" s="48"/>
      <c r="AC7" s="4"/>
    </row>
    <row r="8" ht="63" customHeight="1" spans="2:27">
      <c r="B8" s="17" t="s">
        <v>28</v>
      </c>
      <c r="C8" s="18"/>
      <c r="D8" s="18"/>
      <c r="E8" s="18"/>
      <c r="F8" s="18"/>
      <c r="G8" s="18"/>
      <c r="H8" s="23"/>
      <c r="I8" s="36">
        <f>I7+S7+X7</f>
        <v>260000</v>
      </c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23"/>
    </row>
  </sheetData>
  <mergeCells count="16">
    <mergeCell ref="B1:AA1"/>
    <mergeCell ref="B2:AA2"/>
    <mergeCell ref="B3:AA3"/>
    <mergeCell ref="I4:K4"/>
    <mergeCell ref="L4:Z4"/>
    <mergeCell ref="B7:H7"/>
    <mergeCell ref="B8:H8"/>
    <mergeCell ref="I8:AA8"/>
    <mergeCell ref="B4:B5"/>
    <mergeCell ref="C4:C5"/>
    <mergeCell ref="D4:D5"/>
    <mergeCell ref="E4:E5"/>
    <mergeCell ref="F4:F5"/>
    <mergeCell ref="G4:G5"/>
    <mergeCell ref="H4:H5"/>
    <mergeCell ref="AA4:AA5"/>
  </mergeCells>
  <printOptions horizontalCentered="1"/>
  <pageMargins left="0.196527777777778" right="0.196527777777778" top="0.393055555555556" bottom="0.393055555555556" header="0.5" footer="0.196527777777778"/>
  <pageSetup paperSize="9" scale="53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亚运会奖金明细表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pc</cp:lastModifiedBy>
  <dcterms:created xsi:type="dcterms:W3CDTF">2018-03-19T19:14:00Z</dcterms:created>
  <cp:lastPrinted>2018-12-30T15:56:00Z</cp:lastPrinted>
  <dcterms:modified xsi:type="dcterms:W3CDTF">2024-08-07T11:30:38Z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KSORubyTemplateID" linkTarget="0">
    <vt:lpwstr>11</vt:lpwstr>
  </property>
  <property fmtid="{D5CDD505-2E9C-101B-9397-08002B2CF9AE}" pid="4" name="ICV">
    <vt:lpwstr>1804C1D1264B4CF49D0B56E863B03AC9</vt:lpwstr>
  </property>
</Properties>
</file>